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amsterdamcity.sharepoint.com/sites/Data/Documenten/Projecten/2025/City Index 2025/TEAM 2025/"/>
    </mc:Choice>
  </mc:AlternateContent>
  <xr:revisionPtr revIDLastSave="0" documentId="8_{AE162D68-9E43-4394-87E0-218816FB07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E7" i="1"/>
  <c r="C7" i="1"/>
  <c r="B7" i="1"/>
</calcChain>
</file>

<file path=xl/sharedStrings.xml><?xml version="1.0" encoding="utf-8"?>
<sst xmlns="http://schemas.openxmlformats.org/spreadsheetml/2006/main" count="53" uniqueCount="49">
  <si>
    <t>Weging</t>
  </si>
  <si>
    <t>Economie</t>
  </si>
  <si>
    <t>Ondernemersklimaat</t>
  </si>
  <si>
    <t>Veiligheid</t>
  </si>
  <si>
    <t>Kwaliteit openbare ruimte</t>
  </si>
  <si>
    <t>Algemeen</t>
  </si>
  <si>
    <t>Omzet detailhandel</t>
  </si>
  <si>
    <t>Omzet horeca</t>
  </si>
  <si>
    <t>Omzet hotels in 3-, 4- en 5- sterrensegment</t>
  </si>
  <si>
    <t>Bezetting hotels in 0-, 1- en 2- sterrensegment</t>
  </si>
  <si>
    <t>Geregistreerde overnachtingen</t>
  </si>
  <si>
    <t>Bruto regionaal product</t>
  </si>
  <si>
    <t>Bedrijfsvertrouwen onderzoek</t>
  </si>
  <si>
    <t>Concurrentiekracht</t>
  </si>
  <si>
    <t>Werkloosheid</t>
  </si>
  <si>
    <t>Failissementen bedrijven en instellingen</t>
  </si>
  <si>
    <t>Passagiers Schiphol</t>
  </si>
  <si>
    <t>Omzet tax free shopping</t>
  </si>
  <si>
    <t>Zakelijk klimaat (GPCI)</t>
  </si>
  <si>
    <t>Ondernemersvertrouwen</t>
  </si>
  <si>
    <t>Consumentenvertrouwen</t>
  </si>
  <si>
    <t>Koopkracht</t>
  </si>
  <si>
    <t>Koopbereidheid</t>
  </si>
  <si>
    <t>Producentenvertrouwen</t>
  </si>
  <si>
    <t>Bijstandsuitkeringen</t>
  </si>
  <si>
    <t>Inwonersaantal</t>
  </si>
  <si>
    <t>Passanten Kalverstraat</t>
  </si>
  <si>
    <t>Bezoekers musea, attracties &amp; theaters</t>
  </si>
  <si>
    <t>GVB</t>
  </si>
  <si>
    <t>Aantal passagiers zee- en riviercruises</t>
  </si>
  <si>
    <t>Huurprijzen winkels</t>
  </si>
  <si>
    <t>Ingevulde verkooppunten en vloeroppervlaktes</t>
  </si>
  <si>
    <t>Leegstand</t>
  </si>
  <si>
    <t>Aantal bedrijven segment zzp</t>
  </si>
  <si>
    <t>Aantal bedrijven segment overig</t>
  </si>
  <si>
    <t>Aantal BIZ'en</t>
  </si>
  <si>
    <t>(Semi)publieke e-laadpunten</t>
  </si>
  <si>
    <t>Parkeerplaatsen</t>
  </si>
  <si>
    <t>Aangiftes diefstal</t>
  </si>
  <si>
    <t>Aangiftes geweld</t>
  </si>
  <si>
    <t>Aangiftes overlast</t>
  </si>
  <si>
    <t>Aangiftes Straatroof</t>
  </si>
  <si>
    <t>Demonstraties</t>
  </si>
  <si>
    <t>Luchtkwaliteit</t>
  </si>
  <si>
    <t>Oppervlakte groen</t>
  </si>
  <si>
    <t>SIA meldingen (afval)</t>
  </si>
  <si>
    <t>SIA meldingen (schoon)</t>
  </si>
  <si>
    <t>Zwerfvuil grof</t>
  </si>
  <si>
    <t>Meldingen ongedierte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</si>
</sst>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  <scheme val="major"/>
    </font>
    <font>
      <sz val="10"/>
      <color rgb="FF000000"/>
      <name val="Arial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/>
    <xf numFmtId="0" fontId="1" fillId="0" borderId="0" xfId="0" applyFont="1"/>
    <xf numFmtId="1" fontId="1" fillId="0" borderId="0" xfId="0" applyNumberFormat="1" applyFont="1" applyAlignment="1">
      <alignment horizontal="right"/>
    </xf>
    <xf numFmtId="0" fontId="1" fillId="3" borderId="0" xfId="0" applyFont="1" applyFill="1"/>
    <xf numFmtId="0" fontId="0" fillId="0" borderId="2" xfId="0" applyBorder="1"/>
    <xf numFmtId="1" fontId="1" fillId="0" borderId="0" xfId="0" applyNumberFormat="1" applyFont="1"/>
    <xf numFmtId="1" fontId="1" fillId="2" borderId="0" xfId="0" applyNumberFormat="1" applyFont="1" applyFill="1" applyAlignment="1">
      <alignment horizontal="right"/>
    </xf>
    <xf numFmtId="1" fontId="1" fillId="3" borderId="0" xfId="0" applyNumberFormat="1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3" fillId="2" borderId="0" xfId="0" applyFont="1" applyFill="1"/>
    <xf numFmtId="0" fontId="1" fillId="2" borderId="0" xfId="0" applyFont="1" applyFill="1"/>
    <xf numFmtId="0" fontId="2" fillId="3" borderId="3" xfId="0" applyFont="1" applyFill="1" applyBorder="1"/>
    <xf numFmtId="0" fontId="2" fillId="0" borderId="3" xfId="0" applyFont="1" applyBorder="1" applyAlignment="1">
      <alignment horizontal="right"/>
    </xf>
    <xf numFmtId="0" fontId="2" fillId="0" borderId="3" xfId="0" applyFont="1" applyBorder="1"/>
    <xf numFmtId="0" fontId="4" fillId="0" borderId="3" xfId="0" applyFont="1" applyBorder="1"/>
    <xf numFmtId="0" fontId="0" fillId="0" borderId="4" xfId="0" applyBorder="1"/>
    <xf numFmtId="1" fontId="3" fillId="0" borderId="0" xfId="0" applyNumberFormat="1" applyFont="1"/>
    <xf numFmtId="1" fontId="6" fillId="0" borderId="5" xfId="0" applyNumberFormat="1" applyFont="1" applyBorder="1"/>
    <xf numFmtId="1" fontId="0" fillId="0" borderId="0" xfId="0" applyNumberFormat="1"/>
    <xf numFmtId="1" fontId="0" fillId="0" borderId="3" xfId="0" applyNumberFormat="1" applyBorder="1"/>
    <xf numFmtId="1" fontId="3" fillId="2" borderId="0" xfId="0" applyNumberFormat="1" applyFont="1" applyFill="1"/>
    <xf numFmtId="1" fontId="5" fillId="0" borderId="0" xfId="0" applyNumberFormat="1" applyFont="1"/>
    <xf numFmtId="1" fontId="3" fillId="0" borderId="3" xfId="0" applyNumberFormat="1" applyFont="1" applyBorder="1"/>
    <xf numFmtId="0" fontId="1" fillId="0" borderId="6" xfId="0" applyFont="1" applyBorder="1"/>
    <xf numFmtId="1" fontId="1" fillId="3" borderId="7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8" fillId="0" borderId="0" xfId="0" applyFont="1"/>
    <xf numFmtId="0" fontId="8" fillId="3" borderId="0" xfId="0" applyFont="1" applyFill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0" fontId="11" fillId="0" borderId="1" xfId="0" applyFont="1" applyBorder="1"/>
    <xf numFmtId="0" fontId="10" fillId="0" borderId="0" xfId="0" applyFont="1"/>
    <xf numFmtId="0" fontId="2" fillId="0" borderId="0" xfId="0" applyFont="1" applyAlignment="1">
      <alignment horizontal="right"/>
    </xf>
    <xf numFmtId="1" fontId="3" fillId="0" borderId="8" xfId="0" applyNumberFormat="1" applyFont="1" applyBorder="1"/>
    <xf numFmtId="1" fontId="3" fillId="0" borderId="9" xfId="0" applyNumberFormat="1" applyFont="1" applyBorder="1"/>
    <xf numFmtId="1" fontId="3" fillId="0" borderId="10" xfId="0" applyNumberFormat="1" applyFont="1" applyBorder="1"/>
    <xf numFmtId="1" fontId="1" fillId="3" borderId="11" xfId="0" applyNumberFormat="1" applyFont="1" applyFill="1" applyBorder="1" applyAlignment="1">
      <alignment horizontal="right"/>
    </xf>
    <xf numFmtId="1" fontId="3" fillId="0" borderId="11" xfId="0" applyNumberFormat="1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Overzicht Indicatoren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Blad1!$B$1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Blad1!$B$2:$B$5</c:f>
              <c:numCache>
                <c:formatCode>0</c:formatCode>
                <c:ptCount val="4"/>
                <c:pt idx="0">
                  <c:v>106.63657861040906</c:v>
                </c:pt>
                <c:pt idx="1">
                  <c:v>111.75299162489588</c:v>
                </c:pt>
                <c:pt idx="2">
                  <c:v>113.79470585843137</c:v>
                </c:pt>
                <c:pt idx="3">
                  <c:v>89.854351861445167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42-4C85-B9D2-FFCBBD24D860}"/>
            </c:ext>
          </c:extLst>
        </c:ser>
        <c:ser>
          <c:idx val="1"/>
          <c:order val="1"/>
          <c:tx>
            <c:strRef>
              <c:f>Blad1!$C$1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Blad1!$C$2:$C$5</c:f>
              <c:numCache>
                <c:formatCode>0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42-4C85-B9D2-FFCBBD24D860}"/>
            </c:ext>
          </c:extLst>
        </c:ser>
        <c:ser>
          <c:idx val="2"/>
          <c:order val="2"/>
          <c:tx>
            <c:strRef>
              <c:f>Blad1!$D$1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Blad1!$D$2:$D$5</c:f>
              <c:numCache>
                <c:formatCode>0</c:formatCode>
                <c:ptCount val="4"/>
                <c:pt idx="0">
                  <c:v>111.47991913063474</c:v>
                </c:pt>
                <c:pt idx="1">
                  <c:v>109.33771106144509</c:v>
                </c:pt>
                <c:pt idx="2">
                  <c:v>95.06098374773002</c:v>
                </c:pt>
                <c:pt idx="3">
                  <c:v>93.646501310589741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142-4C85-B9D2-FFCBBD24D860}"/>
            </c:ext>
          </c:extLst>
        </c:ser>
        <c:ser>
          <c:idx val="3"/>
          <c:order val="3"/>
          <c:tx>
            <c:strRef>
              <c:f>Blad1!$E$1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Blad1!$A$2:$A$5</c:f>
              <c:strCache>
                <c:ptCount val="4"/>
                <c:pt idx="0">
                  <c:v>Economie</c:v>
                </c:pt>
                <c:pt idx="1">
                  <c:v>Ondernemersklimaat</c:v>
                </c:pt>
                <c:pt idx="2">
                  <c:v>Veiligheid</c:v>
                </c:pt>
                <c:pt idx="3">
                  <c:v>Kwaliteit openbare ruimte</c:v>
                </c:pt>
              </c:strCache>
            </c:strRef>
          </c:cat>
          <c:val>
            <c:numRef>
              <c:f>Blad1!$E$2:$E$5</c:f>
              <c:numCache>
                <c:formatCode>0</c:formatCode>
                <c:ptCount val="4"/>
                <c:pt idx="0">
                  <c:v>112.27241050496718</c:v>
                </c:pt>
                <c:pt idx="1">
                  <c:v>112.81235997691867</c:v>
                </c:pt>
                <c:pt idx="2">
                  <c:v>88.479582600573465</c:v>
                </c:pt>
                <c:pt idx="3">
                  <c:v>89.776540609167412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42-4C85-B9D2-FFCBBD24D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93388"/>
        <c:axId val="215776438"/>
      </c:barChart>
      <c:catAx>
        <c:axId val="19497933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215776438"/>
        <c:crosses val="autoZero"/>
        <c:auto val="1"/>
        <c:lblAlgn val="ctr"/>
        <c:lblOffset val="100"/>
        <c:noMultiLvlLbl val="1"/>
      </c:catAx>
      <c:valAx>
        <c:axId val="2157764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94979338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Algemene Index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numRef>
              <c:f>Blad1!$B$1:$E$1</c:f>
              <c:numCache>
                <c:formatCode>General</c:formatCode>
                <c:ptCount val="4"/>
                <c:pt idx="0">
                  <c:v>2019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Blad1!$B$7:$E$7</c:f>
              <c:numCache>
                <c:formatCode>0</c:formatCode>
                <c:ptCount val="4"/>
                <c:pt idx="0">
                  <c:v>106.73803303174775</c:v>
                </c:pt>
                <c:pt idx="1">
                  <c:v>100</c:v>
                </c:pt>
                <c:pt idx="2">
                  <c:v>105</c:v>
                </c:pt>
                <c:pt idx="3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7-4F06-9C44-ADB790959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436350"/>
        <c:axId val="379229501"/>
      </c:lineChart>
      <c:catAx>
        <c:axId val="12884363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379229501"/>
        <c:crosses val="autoZero"/>
        <c:auto val="1"/>
        <c:lblAlgn val="ctr"/>
        <c:lblOffset val="100"/>
        <c:noMultiLvlLbl val="1"/>
      </c:catAx>
      <c:valAx>
        <c:axId val="37922950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288436350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Economie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2019</c:v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detailhandel</c:v>
                </c:pt>
                <c:pt idx="1">
                  <c:v>Omzet horeca</c:v>
                </c:pt>
                <c:pt idx="2">
                  <c:v>Omzet hotels in 3-, 4- en 5- sterrensegment</c:v>
                </c:pt>
                <c:pt idx="3">
                  <c:v>Bezetting hotels in 0-, 1- en 2- sterrensegment</c:v>
                </c:pt>
                <c:pt idx="4">
                  <c:v>Geregistreerde overnachtingen</c:v>
                </c:pt>
                <c:pt idx="5">
                  <c:v>Bruto regionaal product</c:v>
                </c:pt>
                <c:pt idx="6">
                  <c:v>Bedrijfsvertrouwen onderzoek</c:v>
                </c:pt>
                <c:pt idx="7">
                  <c:v>Concurrentiekracht</c:v>
                </c:pt>
                <c:pt idx="8">
                  <c:v>Werkloosheid</c:v>
                </c:pt>
                <c:pt idx="9">
                  <c:v>Failissementen bedrijven en instellingen</c:v>
                </c:pt>
                <c:pt idx="10">
                  <c:v>Passagiers Schiphol</c:v>
                </c:pt>
                <c:pt idx="11">
                  <c:v>Omzet tax free shopping</c:v>
                </c:pt>
              </c:strCache>
            </c:strRef>
          </c:cat>
          <c:val>
            <c:numRef>
              <c:f>Blad1!$B$11:$B$22</c:f>
              <c:numCache>
                <c:formatCode>0</c:formatCode>
                <c:ptCount val="12"/>
                <c:pt idx="0">
                  <c:v>80.599999999999994</c:v>
                </c:pt>
                <c:pt idx="1">
                  <c:v>83.8</c:v>
                </c:pt>
                <c:pt idx="2">
                  <c:v>114.99566599248772</c:v>
                </c:pt>
                <c:pt idx="3">
                  <c:v>117.6046176046176</c:v>
                </c:pt>
                <c:pt idx="4">
                  <c:v>124.53239360260231</c:v>
                </c:pt>
                <c:pt idx="5">
                  <c:v>80.473372781065095</c:v>
                </c:pt>
                <c:pt idx="6">
                  <c:v>99.849847287866638</c:v>
                </c:pt>
                <c:pt idx="7">
                  <c:v>108.33333333333333</c:v>
                </c:pt>
                <c:pt idx="8">
                  <c:v>79.444444444444457</c:v>
                </c:pt>
                <c:pt idx="9">
                  <c:v>81.019830028328613</c:v>
                </c:pt>
                <c:pt idx="10">
                  <c:v>139.98543825016304</c:v>
                </c:pt>
                <c:pt idx="11">
                  <c:v>169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5A66-4407-AD45-2665FFBD8D23}"/>
            </c:ext>
          </c:extLst>
        </c:ser>
        <c:ser>
          <c:idx val="1"/>
          <c:order val="1"/>
          <c:tx>
            <c:v>2022</c:v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detailhandel</c:v>
                </c:pt>
                <c:pt idx="1">
                  <c:v>Omzet horeca</c:v>
                </c:pt>
                <c:pt idx="2">
                  <c:v>Omzet hotels in 3-, 4- en 5- sterrensegment</c:v>
                </c:pt>
                <c:pt idx="3">
                  <c:v>Bezetting hotels in 0-, 1- en 2- sterrensegment</c:v>
                </c:pt>
                <c:pt idx="4">
                  <c:v>Geregistreerde overnachtingen</c:v>
                </c:pt>
                <c:pt idx="5">
                  <c:v>Bruto regionaal product</c:v>
                </c:pt>
                <c:pt idx="6">
                  <c:v>Bedrijfsvertrouwen onderzoek</c:v>
                </c:pt>
                <c:pt idx="7">
                  <c:v>Concurrentiekracht</c:v>
                </c:pt>
                <c:pt idx="8">
                  <c:v>Werkloosheid</c:v>
                </c:pt>
                <c:pt idx="9">
                  <c:v>Failissementen bedrijven en instellingen</c:v>
                </c:pt>
                <c:pt idx="10">
                  <c:v>Passagiers Schiphol</c:v>
                </c:pt>
                <c:pt idx="11">
                  <c:v>Omzet tax free shopping</c:v>
                </c:pt>
              </c:strCache>
            </c:strRef>
          </c:cat>
          <c:val>
            <c:numRef>
              <c:f>Blad1!$C$11:$C$22</c:f>
              <c:numCache>
                <c:formatCode>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5A66-4407-AD45-2665FFBD8D23}"/>
            </c:ext>
          </c:extLst>
        </c:ser>
        <c:ser>
          <c:idx val="2"/>
          <c:order val="2"/>
          <c:tx>
            <c:v>2023</c:v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detailhandel</c:v>
                </c:pt>
                <c:pt idx="1">
                  <c:v>Omzet horeca</c:v>
                </c:pt>
                <c:pt idx="2">
                  <c:v>Omzet hotels in 3-, 4- en 5- sterrensegment</c:v>
                </c:pt>
                <c:pt idx="3">
                  <c:v>Bezetting hotels in 0-, 1- en 2- sterrensegment</c:v>
                </c:pt>
                <c:pt idx="4">
                  <c:v>Geregistreerde overnachtingen</c:v>
                </c:pt>
                <c:pt idx="5">
                  <c:v>Bruto regionaal product</c:v>
                </c:pt>
                <c:pt idx="6">
                  <c:v>Bedrijfsvertrouwen onderzoek</c:v>
                </c:pt>
                <c:pt idx="7">
                  <c:v>Concurrentiekracht</c:v>
                </c:pt>
                <c:pt idx="8">
                  <c:v>Werkloosheid</c:v>
                </c:pt>
                <c:pt idx="9">
                  <c:v>Failissementen bedrijven en instellingen</c:v>
                </c:pt>
                <c:pt idx="10">
                  <c:v>Passagiers Schiphol</c:v>
                </c:pt>
                <c:pt idx="11">
                  <c:v>Omzet tax free shopping</c:v>
                </c:pt>
              </c:strCache>
            </c:strRef>
          </c:cat>
          <c:val>
            <c:numRef>
              <c:f>Blad1!$D$11:$D$22</c:f>
              <c:numCache>
                <c:formatCode>0</c:formatCode>
                <c:ptCount val="12"/>
                <c:pt idx="0">
                  <c:v>112.1</c:v>
                </c:pt>
                <c:pt idx="1">
                  <c:v>127.6</c:v>
                </c:pt>
                <c:pt idx="2">
                  <c:v>129.17268612154484</c:v>
                </c:pt>
                <c:pt idx="3">
                  <c:v>112.6984126984127</c:v>
                </c:pt>
                <c:pt idx="4">
                  <c:v>137.44239631336404</c:v>
                </c:pt>
                <c:pt idx="5">
                  <c:v>66.272189349112438</c:v>
                </c:pt>
                <c:pt idx="6">
                  <c:v>95.189141228863448</c:v>
                </c:pt>
                <c:pt idx="7">
                  <c:v>100</c:v>
                </c:pt>
                <c:pt idx="8">
                  <c:v>100.00000000000003</c:v>
                </c:pt>
                <c:pt idx="9">
                  <c:v>79.888268156424573</c:v>
                </c:pt>
                <c:pt idx="10">
                  <c:v>119.39593569989488</c:v>
                </c:pt>
                <c:pt idx="11">
                  <c:v>158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5A66-4407-AD45-2665FFBD8D23}"/>
            </c:ext>
          </c:extLst>
        </c:ser>
        <c:ser>
          <c:idx val="3"/>
          <c:order val="3"/>
          <c:tx>
            <c:v>2024</c:v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Blad1!$A$11:$A$22</c:f>
              <c:strCache>
                <c:ptCount val="12"/>
                <c:pt idx="0">
                  <c:v>Omzet detailhandel</c:v>
                </c:pt>
                <c:pt idx="1">
                  <c:v>Omzet horeca</c:v>
                </c:pt>
                <c:pt idx="2">
                  <c:v>Omzet hotels in 3-, 4- en 5- sterrensegment</c:v>
                </c:pt>
                <c:pt idx="3">
                  <c:v>Bezetting hotels in 0-, 1- en 2- sterrensegment</c:v>
                </c:pt>
                <c:pt idx="4">
                  <c:v>Geregistreerde overnachtingen</c:v>
                </c:pt>
                <c:pt idx="5">
                  <c:v>Bruto regionaal product</c:v>
                </c:pt>
                <c:pt idx="6">
                  <c:v>Bedrijfsvertrouwen onderzoek</c:v>
                </c:pt>
                <c:pt idx="7">
                  <c:v>Concurrentiekracht</c:v>
                </c:pt>
                <c:pt idx="8">
                  <c:v>Werkloosheid</c:v>
                </c:pt>
                <c:pt idx="9">
                  <c:v>Failissementen bedrijven en instellingen</c:v>
                </c:pt>
                <c:pt idx="10">
                  <c:v>Passagiers Schiphol</c:v>
                </c:pt>
                <c:pt idx="11">
                  <c:v>Omzet tax free shopping</c:v>
                </c:pt>
              </c:strCache>
            </c:strRef>
          </c:cat>
          <c:val>
            <c:numRef>
              <c:f>Blad1!$E$11:$E$22</c:f>
              <c:numCache>
                <c:formatCode>0</c:formatCode>
                <c:ptCount val="12"/>
                <c:pt idx="0">
                  <c:v>119.6</c:v>
                </c:pt>
                <c:pt idx="1">
                  <c:v>138.4</c:v>
                </c:pt>
                <c:pt idx="2">
                  <c:v>126.01367620148321</c:v>
                </c:pt>
                <c:pt idx="3">
                  <c:v>108.22510822510823</c:v>
                </c:pt>
                <c:pt idx="4">
                  <c:v>142.25399837354297</c:v>
                </c:pt>
                <c:pt idx="5">
                  <c:v>68.047337278106511</c:v>
                </c:pt>
                <c:pt idx="6">
                  <c:v>94.81461258893988</c:v>
                </c:pt>
                <c:pt idx="7">
                  <c:v>95.833333333333343</c:v>
                </c:pt>
                <c:pt idx="8">
                  <c:v>98.620689655172427</c:v>
                </c:pt>
                <c:pt idx="9">
                  <c:v>57.661290322580648</c:v>
                </c:pt>
                <c:pt idx="10">
                  <c:v>129.79888008133901</c:v>
                </c:pt>
                <c:pt idx="11">
                  <c:v>168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5A66-4407-AD45-2665FFBD8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97115"/>
        <c:axId val="1330358756"/>
      </c:barChart>
      <c:catAx>
        <c:axId val="19502971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330358756"/>
        <c:crosses val="autoZero"/>
        <c:auto val="1"/>
        <c:lblAlgn val="ctr"/>
        <c:lblOffset val="100"/>
        <c:noMultiLvlLbl val="1"/>
      </c:catAx>
      <c:valAx>
        <c:axId val="13303587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950297115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Ondernemersklimaat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Blad1!$B$25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Blad1!$A$26:$A$45</c:f>
              <c:strCache>
                <c:ptCount val="20"/>
                <c:pt idx="0">
                  <c:v>Zakelijk klimaat (GPCI)</c:v>
                </c:pt>
                <c:pt idx="1">
                  <c:v>Ondernemersvertrouwen</c:v>
                </c:pt>
                <c:pt idx="2">
                  <c:v>Consumentenvertrouwen</c:v>
                </c:pt>
                <c:pt idx="3">
                  <c:v>Koopkracht</c:v>
                </c:pt>
                <c:pt idx="4">
                  <c:v>Koopbereidheid</c:v>
                </c:pt>
                <c:pt idx="5">
                  <c:v>Producentenvertrouwen</c:v>
                </c:pt>
                <c:pt idx="6">
                  <c:v>Bijstandsuitkeringen</c:v>
                </c:pt>
                <c:pt idx="7">
                  <c:v>Inwonersaantal</c:v>
                </c:pt>
                <c:pt idx="8">
                  <c:v>Passanten Kalverstraat</c:v>
                </c:pt>
                <c:pt idx="9">
                  <c:v>Bezoekers musea, attracties &amp; theaters</c:v>
                </c:pt>
                <c:pt idx="10">
                  <c:v>GVB</c:v>
                </c:pt>
                <c:pt idx="11">
                  <c:v>Aantal passagiers zee- en riviercruises</c:v>
                </c:pt>
                <c:pt idx="12">
                  <c:v>Huurprijzen winkels</c:v>
                </c:pt>
                <c:pt idx="13">
                  <c:v>Ingevulde verkooppunten en vloeroppervlaktes</c:v>
                </c:pt>
                <c:pt idx="14">
                  <c:v>Leegstand</c:v>
                </c:pt>
                <c:pt idx="15">
                  <c:v>Aantal bedrijven segment zzp</c:v>
                </c:pt>
                <c:pt idx="16">
                  <c:v>Aantal bedrijven segment overig</c:v>
                </c:pt>
                <c:pt idx="17">
                  <c:v>Aantal BIZ'en</c:v>
                </c:pt>
                <c:pt idx="18">
                  <c:v>(Semi)publieke e-laadpunten</c:v>
                </c:pt>
                <c:pt idx="19">
                  <c:v>Parkeerplaatsen</c:v>
                </c:pt>
              </c:strCache>
            </c:strRef>
          </c:cat>
          <c:val>
            <c:numRef>
              <c:f>Blad1!$B$26:$B$45</c:f>
              <c:numCache>
                <c:formatCode>0</c:formatCode>
                <c:ptCount val="20"/>
                <c:pt idx="0">
                  <c:v>100</c:v>
                </c:pt>
                <c:pt idx="1">
                  <c:v>113.59661495063469</c:v>
                </c:pt>
                <c:pt idx="2">
                  <c:v>188.67623604465709</c:v>
                </c:pt>
                <c:pt idx="3">
                  <c:v>148</c:v>
                </c:pt>
                <c:pt idx="4">
                  <c:v>153.56679636835281</c:v>
                </c:pt>
                <c:pt idx="5">
                  <c:v>100.49715339587844</c:v>
                </c:pt>
                <c:pt idx="6">
                  <c:v>96.09458338271898</c:v>
                </c:pt>
                <c:pt idx="7">
                  <c:v>98.730378840405095</c:v>
                </c:pt>
                <c:pt idx="8">
                  <c:v>117.1731665499578</c:v>
                </c:pt>
                <c:pt idx="9">
                  <c:v>152.55507340970917</c:v>
                </c:pt>
                <c:pt idx="10">
                  <c:v>133.9049485546301</c:v>
                </c:pt>
                <c:pt idx="11">
                  <c:v>112.75587957903561</c:v>
                </c:pt>
                <c:pt idx="12">
                  <c:v>105.83121703457708</c:v>
                </c:pt>
                <c:pt idx="13">
                  <c:v>101.68349366728972</c:v>
                </c:pt>
                <c:pt idx="14">
                  <c:v>99.806948852732134</c:v>
                </c:pt>
                <c:pt idx="15">
                  <c:v>91.739108872310425</c:v>
                </c:pt>
                <c:pt idx="16">
                  <c:v>93.210126794626262</c:v>
                </c:pt>
                <c:pt idx="17">
                  <c:v>73.529411764705884</c:v>
                </c:pt>
                <c:pt idx="18">
                  <c:v>45.320942295223688</c:v>
                </c:pt>
                <c:pt idx="19">
                  <c:v>108.38775214047307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607-41C4-9116-B0D5A54A7BB3}"/>
            </c:ext>
          </c:extLst>
        </c:ser>
        <c:ser>
          <c:idx val="1"/>
          <c:order val="1"/>
          <c:tx>
            <c:strRef>
              <c:f>Blad1!$C$25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Blad1!$A$26:$A$45</c:f>
              <c:strCache>
                <c:ptCount val="20"/>
                <c:pt idx="0">
                  <c:v>Zakelijk klimaat (GPCI)</c:v>
                </c:pt>
                <c:pt idx="1">
                  <c:v>Ondernemersvertrouwen</c:v>
                </c:pt>
                <c:pt idx="2">
                  <c:v>Consumentenvertrouwen</c:v>
                </c:pt>
                <c:pt idx="3">
                  <c:v>Koopkracht</c:v>
                </c:pt>
                <c:pt idx="4">
                  <c:v>Koopbereidheid</c:v>
                </c:pt>
                <c:pt idx="5">
                  <c:v>Producentenvertrouwen</c:v>
                </c:pt>
                <c:pt idx="6">
                  <c:v>Bijstandsuitkeringen</c:v>
                </c:pt>
                <c:pt idx="7">
                  <c:v>Inwonersaantal</c:v>
                </c:pt>
                <c:pt idx="8">
                  <c:v>Passanten Kalverstraat</c:v>
                </c:pt>
                <c:pt idx="9">
                  <c:v>Bezoekers musea, attracties &amp; theaters</c:v>
                </c:pt>
                <c:pt idx="10">
                  <c:v>GVB</c:v>
                </c:pt>
                <c:pt idx="11">
                  <c:v>Aantal passagiers zee- en riviercruises</c:v>
                </c:pt>
                <c:pt idx="12">
                  <c:v>Huurprijzen winkels</c:v>
                </c:pt>
                <c:pt idx="13">
                  <c:v>Ingevulde verkooppunten en vloeroppervlaktes</c:v>
                </c:pt>
                <c:pt idx="14">
                  <c:v>Leegstand</c:v>
                </c:pt>
                <c:pt idx="15">
                  <c:v>Aantal bedrijven segment zzp</c:v>
                </c:pt>
                <c:pt idx="16">
                  <c:v>Aantal bedrijven segment overig</c:v>
                </c:pt>
                <c:pt idx="17">
                  <c:v>Aantal BIZ'en</c:v>
                </c:pt>
                <c:pt idx="18">
                  <c:v>(Semi)publieke e-laadpunten</c:v>
                </c:pt>
                <c:pt idx="19">
                  <c:v>Parkeerplaatsen</c:v>
                </c:pt>
              </c:strCache>
            </c:strRef>
          </c:cat>
          <c:val>
            <c:numRef>
              <c:f>Blad1!$C$26:$C$45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607-41C4-9116-B0D5A54A7BB3}"/>
            </c:ext>
          </c:extLst>
        </c:ser>
        <c:ser>
          <c:idx val="2"/>
          <c:order val="2"/>
          <c:tx>
            <c:strRef>
              <c:f>Blad1!$D$25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Blad1!$A$26:$A$45</c:f>
              <c:strCache>
                <c:ptCount val="20"/>
                <c:pt idx="0">
                  <c:v>Zakelijk klimaat (GPCI)</c:v>
                </c:pt>
                <c:pt idx="1">
                  <c:v>Ondernemersvertrouwen</c:v>
                </c:pt>
                <c:pt idx="2">
                  <c:v>Consumentenvertrouwen</c:v>
                </c:pt>
                <c:pt idx="3">
                  <c:v>Koopkracht</c:v>
                </c:pt>
                <c:pt idx="4">
                  <c:v>Koopbereidheid</c:v>
                </c:pt>
                <c:pt idx="5">
                  <c:v>Producentenvertrouwen</c:v>
                </c:pt>
                <c:pt idx="6">
                  <c:v>Bijstandsuitkeringen</c:v>
                </c:pt>
                <c:pt idx="7">
                  <c:v>Inwonersaantal</c:v>
                </c:pt>
                <c:pt idx="8">
                  <c:v>Passanten Kalverstraat</c:v>
                </c:pt>
                <c:pt idx="9">
                  <c:v>Bezoekers musea, attracties &amp; theaters</c:v>
                </c:pt>
                <c:pt idx="10">
                  <c:v>GVB</c:v>
                </c:pt>
                <c:pt idx="11">
                  <c:v>Aantal passagiers zee- en riviercruises</c:v>
                </c:pt>
                <c:pt idx="12">
                  <c:v>Huurprijzen winkels</c:v>
                </c:pt>
                <c:pt idx="13">
                  <c:v>Ingevulde verkooppunten en vloeroppervlaktes</c:v>
                </c:pt>
                <c:pt idx="14">
                  <c:v>Leegstand</c:v>
                </c:pt>
                <c:pt idx="15">
                  <c:v>Aantal bedrijven segment zzp</c:v>
                </c:pt>
                <c:pt idx="16">
                  <c:v>Aantal bedrijven segment overig</c:v>
                </c:pt>
                <c:pt idx="17">
                  <c:v>Aantal BIZ'en</c:v>
                </c:pt>
                <c:pt idx="18">
                  <c:v>(Semi)publieke e-laadpunten</c:v>
                </c:pt>
                <c:pt idx="19">
                  <c:v>Parkeerplaatsen</c:v>
                </c:pt>
              </c:strCache>
            </c:strRef>
          </c:cat>
          <c:val>
            <c:numRef>
              <c:f>Blad1!$D$26:$D$45</c:f>
              <c:numCache>
                <c:formatCode>0</c:formatCode>
                <c:ptCount val="20"/>
                <c:pt idx="0">
                  <c:v>100</c:v>
                </c:pt>
                <c:pt idx="1">
                  <c:v>101.5796897038082</c:v>
                </c:pt>
                <c:pt idx="2">
                  <c:v>117.38437001594897</c:v>
                </c:pt>
                <c:pt idx="3">
                  <c:v>125.33333333333334</c:v>
                </c:pt>
                <c:pt idx="4">
                  <c:v>109.46822308690012</c:v>
                </c:pt>
                <c:pt idx="5">
                  <c:v>94.218587122123338</c:v>
                </c:pt>
                <c:pt idx="6">
                  <c:v>103.91788254897354</c:v>
                </c:pt>
                <c:pt idx="7">
                  <c:v>102.31987178758568</c:v>
                </c:pt>
                <c:pt idx="8">
                  <c:v>115.67956750522772</c:v>
                </c:pt>
                <c:pt idx="9">
                  <c:v>117.31379356163947</c:v>
                </c:pt>
                <c:pt idx="10">
                  <c:v>117.1484566389025</c:v>
                </c:pt>
                <c:pt idx="11">
                  <c:v>125.03181185347086</c:v>
                </c:pt>
                <c:pt idx="12">
                  <c:v>97.460441492479006</c:v>
                </c:pt>
                <c:pt idx="13">
                  <c:v>99.861235987954174</c:v>
                </c:pt>
                <c:pt idx="14">
                  <c:v>116.15281291401828</c:v>
                </c:pt>
                <c:pt idx="15">
                  <c:v>104.82971653666036</c:v>
                </c:pt>
                <c:pt idx="16">
                  <c:v>101.69152698754419</c:v>
                </c:pt>
                <c:pt idx="17">
                  <c:v>105.88235294117648</c:v>
                </c:pt>
                <c:pt idx="18">
                  <c:v>132.67776096822996</c:v>
                </c:pt>
                <c:pt idx="19">
                  <c:v>98.802786242925549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607-41C4-9116-B0D5A54A7BB3}"/>
            </c:ext>
          </c:extLst>
        </c:ser>
        <c:ser>
          <c:idx val="3"/>
          <c:order val="3"/>
          <c:tx>
            <c:strRef>
              <c:f>Blad1!$E$25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Blad1!$A$26:$A$45</c:f>
              <c:strCache>
                <c:ptCount val="20"/>
                <c:pt idx="0">
                  <c:v>Zakelijk klimaat (GPCI)</c:v>
                </c:pt>
                <c:pt idx="1">
                  <c:v>Ondernemersvertrouwen</c:v>
                </c:pt>
                <c:pt idx="2">
                  <c:v>Consumentenvertrouwen</c:v>
                </c:pt>
                <c:pt idx="3">
                  <c:v>Koopkracht</c:v>
                </c:pt>
                <c:pt idx="4">
                  <c:v>Koopbereidheid</c:v>
                </c:pt>
                <c:pt idx="5">
                  <c:v>Producentenvertrouwen</c:v>
                </c:pt>
                <c:pt idx="6">
                  <c:v>Bijstandsuitkeringen</c:v>
                </c:pt>
                <c:pt idx="7">
                  <c:v>Inwonersaantal</c:v>
                </c:pt>
                <c:pt idx="8">
                  <c:v>Passanten Kalverstraat</c:v>
                </c:pt>
                <c:pt idx="9">
                  <c:v>Bezoekers musea, attracties &amp; theaters</c:v>
                </c:pt>
                <c:pt idx="10">
                  <c:v>GVB</c:v>
                </c:pt>
                <c:pt idx="11">
                  <c:v>Aantal passagiers zee- en riviercruises</c:v>
                </c:pt>
                <c:pt idx="12">
                  <c:v>Huurprijzen winkels</c:v>
                </c:pt>
                <c:pt idx="13">
                  <c:v>Ingevulde verkooppunten en vloeroppervlaktes</c:v>
                </c:pt>
                <c:pt idx="14">
                  <c:v>Leegstand</c:v>
                </c:pt>
                <c:pt idx="15">
                  <c:v>Aantal bedrijven segment zzp</c:v>
                </c:pt>
                <c:pt idx="16">
                  <c:v>Aantal bedrijven segment overig</c:v>
                </c:pt>
                <c:pt idx="17">
                  <c:v>Aantal BIZ'en</c:v>
                </c:pt>
                <c:pt idx="18">
                  <c:v>(Semi)publieke e-laadpunten</c:v>
                </c:pt>
                <c:pt idx="19">
                  <c:v>Parkeerplaatsen</c:v>
                </c:pt>
              </c:strCache>
            </c:strRef>
          </c:cat>
          <c:val>
            <c:numRef>
              <c:f>Blad1!$E$26:$E$45</c:f>
              <c:numCache>
                <c:formatCode>0</c:formatCode>
                <c:ptCount val="20"/>
                <c:pt idx="0">
                  <c:v>85.714285714285708</c:v>
                </c:pt>
                <c:pt idx="1">
                  <c:v>107.13681241184767</c:v>
                </c:pt>
                <c:pt idx="2">
                  <c:v>145.93301435406698</c:v>
                </c:pt>
                <c:pt idx="3">
                  <c:v>166.66666666666669</c:v>
                </c:pt>
                <c:pt idx="4">
                  <c:v>134.24124513618676</c:v>
                </c:pt>
                <c:pt idx="5">
                  <c:v>93.408708203031026</c:v>
                </c:pt>
                <c:pt idx="6">
                  <c:v>104.66242093033264</c:v>
                </c:pt>
                <c:pt idx="7">
                  <c:v>104.26692733493219</c:v>
                </c:pt>
                <c:pt idx="8">
                  <c:v>114.54099866326281</c:v>
                </c:pt>
                <c:pt idx="9">
                  <c:v>115.46719213462086</c:v>
                </c:pt>
                <c:pt idx="10">
                  <c:v>125.23272905438512</c:v>
                </c:pt>
                <c:pt idx="11">
                  <c:v>102.4736897258941</c:v>
                </c:pt>
                <c:pt idx="12">
                  <c:v>97.55811681969135</c:v>
                </c:pt>
                <c:pt idx="13">
                  <c:v>100.10668055680623</c:v>
                </c:pt>
                <c:pt idx="14">
                  <c:v>99.081859770542422</c:v>
                </c:pt>
                <c:pt idx="15">
                  <c:v>108.24955542802894</c:v>
                </c:pt>
                <c:pt idx="16">
                  <c:v>102.48975997092251</c:v>
                </c:pt>
                <c:pt idx="17">
                  <c:v>108.8235294117647</c:v>
                </c:pt>
                <c:pt idx="18">
                  <c:v>143.03004106332398</c:v>
                </c:pt>
                <c:pt idx="19">
                  <c:v>97.162966187781166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607-41C4-9116-B0D5A54A7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428613"/>
        <c:axId val="2104220950"/>
      </c:barChart>
      <c:catAx>
        <c:axId val="30042861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2104220950"/>
        <c:crosses val="autoZero"/>
        <c:auto val="1"/>
        <c:lblAlgn val="ctr"/>
        <c:lblOffset val="100"/>
        <c:noMultiLvlLbl val="1"/>
      </c:catAx>
      <c:valAx>
        <c:axId val="210422095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30042861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Veiligheid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{"2019"}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Blad1!$A$49:$A$53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Aangiftes Straatroof</c:v>
                </c:pt>
                <c:pt idx="4">
                  <c:v>Demonstraties</c:v>
                </c:pt>
              </c:strCache>
            </c:strRef>
          </c:cat>
          <c:val>
            <c:numRef>
              <c:f>Blad1!$B$49:$B$53</c:f>
              <c:numCache>
                <c:formatCode>0</c:formatCode>
                <c:ptCount val="5"/>
                <c:pt idx="0">
                  <c:v>77.216288022555972</c:v>
                </c:pt>
                <c:pt idx="1">
                  <c:v>97.569922054103614</c:v>
                </c:pt>
                <c:pt idx="2">
                  <c:v>107.19008264462811</c:v>
                </c:pt>
                <c:pt idx="3">
                  <c:v>63.013698630136986</c:v>
                </c:pt>
                <c:pt idx="4">
                  <c:v>104.28176795580112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112F-4850-A2F6-A779E67B9E73}"/>
            </c:ext>
          </c:extLst>
        </c:ser>
        <c:ser>
          <c:idx val="1"/>
          <c:order val="1"/>
          <c:tx>
            <c:strRef>
              <c:f>Blad1!$C$48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Blad1!$A$49:$A$53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Aangiftes Straatroof</c:v>
                </c:pt>
                <c:pt idx="4">
                  <c:v>Demonstraties</c:v>
                </c:pt>
              </c:strCache>
            </c:strRef>
          </c:cat>
          <c:val>
            <c:numRef>
              <c:f>Blad1!$C$49:$C$53</c:f>
              <c:numCache>
                <c:formatCode>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112F-4850-A2F6-A779E67B9E73}"/>
            </c:ext>
          </c:extLst>
        </c:ser>
        <c:ser>
          <c:idx val="2"/>
          <c:order val="2"/>
          <c:tx>
            <c:strRef>
              <c:f>{"2023"}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Blad1!$A$49:$A$53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Aangiftes Straatroof</c:v>
                </c:pt>
                <c:pt idx="4">
                  <c:v>Demonstraties</c:v>
                </c:pt>
              </c:strCache>
            </c:strRef>
          </c:cat>
          <c:val>
            <c:numRef>
              <c:f>Blad1!$D$49:$D$53</c:f>
              <c:numCache>
                <c:formatCode>0</c:formatCode>
                <c:ptCount val="5"/>
                <c:pt idx="0">
                  <c:v>78.251552283092479</c:v>
                </c:pt>
                <c:pt idx="1">
                  <c:v>96.859353664087394</c:v>
                </c:pt>
                <c:pt idx="2">
                  <c:v>101.55291661229285</c:v>
                </c:pt>
                <c:pt idx="3">
                  <c:v>100.38510911424903</c:v>
                </c:pt>
                <c:pt idx="4">
                  <c:v>91.183574879227052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112F-4850-A2F6-A779E67B9E73}"/>
            </c:ext>
          </c:extLst>
        </c:ser>
        <c:ser>
          <c:idx val="3"/>
          <c:order val="3"/>
          <c:tx>
            <c:strRef>
              <c:f>{"2024"}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Blad1!$A$49:$A$53</c:f>
              <c:strCache>
                <c:ptCount val="5"/>
                <c:pt idx="0">
                  <c:v>Aangiftes diefstal</c:v>
                </c:pt>
                <c:pt idx="1">
                  <c:v>Aangiftes geweld</c:v>
                </c:pt>
                <c:pt idx="2">
                  <c:v>Aangiftes overlast</c:v>
                </c:pt>
                <c:pt idx="3">
                  <c:v>Aangiftes Straatroof</c:v>
                </c:pt>
                <c:pt idx="4">
                  <c:v>Demonstraties</c:v>
                </c:pt>
              </c:strCache>
            </c:strRef>
          </c:cat>
          <c:val>
            <c:numRef>
              <c:f>Blad1!$E$49:$E$53</c:f>
              <c:numCache>
                <c:formatCode>0</c:formatCode>
                <c:ptCount val="5"/>
                <c:pt idx="0">
                  <c:v>88.856304985337246</c:v>
                </c:pt>
                <c:pt idx="1">
                  <c:v>97.435897435897431</c:v>
                </c:pt>
                <c:pt idx="2">
                  <c:v>111.60189301591853</c:v>
                </c:pt>
                <c:pt idx="3">
                  <c:v>99.364675984752225</c:v>
                </c:pt>
                <c:pt idx="4">
                  <c:v>51.623931623931632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8-112F-4850-A2F6-A779E67B9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942092"/>
        <c:axId val="1814832355"/>
      </c:barChart>
      <c:catAx>
        <c:axId val="6619420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814832355"/>
        <c:crosses val="autoZero"/>
        <c:auto val="1"/>
        <c:lblAlgn val="ctr"/>
        <c:lblOffset val="100"/>
        <c:noMultiLvlLbl val="1"/>
      </c:catAx>
      <c:valAx>
        <c:axId val="18148323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66194209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Kwaliteit</a:t>
            </a:r>
            <a:r>
              <a:rPr lang="nl-NL" b="0" baseline="0">
                <a:solidFill>
                  <a:srgbClr val="757575"/>
                </a:solidFill>
                <a:latin typeface="+mn-lt"/>
              </a:rPr>
              <a:t> openbare ruimte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Blad1!$A$57:$A$62</c:f>
              <c:strCache>
                <c:ptCount val="6"/>
                <c:pt idx="0">
                  <c:v>Luchtkwaliteit</c:v>
                </c:pt>
                <c:pt idx="1">
                  <c:v>Oppervlakte groen</c:v>
                </c:pt>
                <c:pt idx="2">
                  <c:v>SIA meldingen (afval)</c:v>
                </c:pt>
                <c:pt idx="3">
                  <c:v>SIA meldingen (schoon)</c:v>
                </c:pt>
                <c:pt idx="4">
                  <c:v>Zwerfvuil grof</c:v>
                </c:pt>
                <c:pt idx="5">
                  <c:v>Meldingen ongedierte</c:v>
                </c:pt>
              </c:strCache>
            </c:strRef>
          </c:cat>
          <c:val>
            <c:numRef>
              <c:f>Blad1!$B$57:$B$62</c:f>
              <c:numCache>
                <c:formatCode>0</c:formatCode>
                <c:ptCount val="6"/>
                <c:pt idx="0">
                  <c:v>85.585970915312245</c:v>
                </c:pt>
                <c:pt idx="1">
                  <c:v>93.490394137212192</c:v>
                </c:pt>
                <c:pt idx="2">
                  <c:v>152.03645805733666</c:v>
                </c:pt>
                <c:pt idx="3">
                  <c:v>133.69601055060997</c:v>
                </c:pt>
                <c:pt idx="4">
                  <c:v>90.361445783132538</c:v>
                </c:pt>
                <c:pt idx="5">
                  <c:v>127.59795570698466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{"2019"}</c15:sqref>
                        </c15:formulaRef>
                      </c:ext>
                    </c:extLst>
                    <c:strCache>
                      <c:ptCount val="1"/>
                      <c:pt idx="0">
                        <c:v>2019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DBFD-40DB-BF56-D77C861FFD25}"/>
            </c:ext>
          </c:extLst>
        </c:ser>
        <c:ser>
          <c:idx val="1"/>
          <c:order val="1"/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Blad1!$A$57:$A$62</c:f>
              <c:strCache>
                <c:ptCount val="6"/>
                <c:pt idx="0">
                  <c:v>Luchtkwaliteit</c:v>
                </c:pt>
                <c:pt idx="1">
                  <c:v>Oppervlakte groen</c:v>
                </c:pt>
                <c:pt idx="2">
                  <c:v>SIA meldingen (afval)</c:v>
                </c:pt>
                <c:pt idx="3">
                  <c:v>SIA meldingen (schoon)</c:v>
                </c:pt>
                <c:pt idx="4">
                  <c:v>Zwerfvuil grof</c:v>
                </c:pt>
                <c:pt idx="5">
                  <c:v>Meldingen ongedierte</c:v>
                </c:pt>
              </c:strCache>
            </c:strRef>
          </c:cat>
          <c:val>
            <c:numRef>
              <c:f>Blad1!$C$57:$C$62</c:f>
              <c:numCache>
                <c:formatCode>0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{"2022"}</c15:sqref>
                        </c15:formulaRef>
                      </c:ext>
                    </c:extLst>
                    <c:strCache>
                      <c:ptCount val="1"/>
                      <c:pt idx="0">
                        <c:v>2022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DBFD-40DB-BF56-D77C861FFD25}"/>
            </c:ext>
          </c:extLst>
        </c:ser>
        <c:ser>
          <c:idx val="2"/>
          <c:order val="2"/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Blad1!$A$57:$A$62</c:f>
              <c:strCache>
                <c:ptCount val="6"/>
                <c:pt idx="0">
                  <c:v>Luchtkwaliteit</c:v>
                </c:pt>
                <c:pt idx="1">
                  <c:v>Oppervlakte groen</c:v>
                </c:pt>
                <c:pt idx="2">
                  <c:v>SIA meldingen (afval)</c:v>
                </c:pt>
                <c:pt idx="3">
                  <c:v>SIA meldingen (schoon)</c:v>
                </c:pt>
                <c:pt idx="4">
                  <c:v>Zwerfvuil grof</c:v>
                </c:pt>
                <c:pt idx="5">
                  <c:v>Meldingen ongedierte</c:v>
                </c:pt>
              </c:strCache>
            </c:strRef>
          </c:cat>
          <c:val>
            <c:numRef>
              <c:f>Blad1!$D$57:$D$62</c:f>
              <c:numCache>
                <c:formatCode>0</c:formatCode>
                <c:ptCount val="6"/>
                <c:pt idx="0">
                  <c:v>114.64913411542264</c:v>
                </c:pt>
                <c:pt idx="1">
                  <c:v>101.20572324565364</c:v>
                </c:pt>
                <c:pt idx="2">
                  <c:v>114.5698061671898</c:v>
                </c:pt>
                <c:pt idx="3">
                  <c:v>62.81303247792637</c:v>
                </c:pt>
                <c:pt idx="4">
                  <c:v>95.180722891566262</c:v>
                </c:pt>
                <c:pt idx="5">
                  <c:v>81.947483588621438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{"2023"}</c15:sqref>
                        </c15:formulaRef>
                      </c:ext>
                    </c:extLst>
                    <c:strCache>
                      <c:ptCount val="1"/>
                      <c:pt idx="0">
                        <c:v>2023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6-DBFD-40DB-BF56-D77C861FFD25}"/>
            </c:ext>
          </c:extLst>
        </c:ser>
        <c:ser>
          <c:idx val="3"/>
          <c:order val="3"/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Blad1!$A$57:$A$62</c:f>
              <c:strCache>
                <c:ptCount val="6"/>
                <c:pt idx="0">
                  <c:v>Luchtkwaliteit</c:v>
                </c:pt>
                <c:pt idx="1">
                  <c:v>Oppervlakte groen</c:v>
                </c:pt>
                <c:pt idx="2">
                  <c:v>SIA meldingen (afval)</c:v>
                </c:pt>
                <c:pt idx="3">
                  <c:v>SIA meldingen (schoon)</c:v>
                </c:pt>
                <c:pt idx="4">
                  <c:v>Zwerfvuil grof</c:v>
                </c:pt>
                <c:pt idx="5">
                  <c:v>Meldingen ongedierte</c:v>
                </c:pt>
              </c:strCache>
            </c:strRef>
          </c:cat>
          <c:val>
            <c:numRef>
              <c:f>Blad1!$E$57:$E$62</c:f>
              <c:numCache>
                <c:formatCode>0</c:formatCode>
                <c:ptCount val="6"/>
                <c:pt idx="0">
                  <c:v>119.53405017921146</c:v>
                </c:pt>
                <c:pt idx="1">
                  <c:v>102.54526986375217</c:v>
                </c:pt>
                <c:pt idx="2">
                  <c:v>92.327594529364447</c:v>
                </c:pt>
                <c:pt idx="3">
                  <c:v>54.097923244541292</c:v>
                </c:pt>
                <c:pt idx="4">
                  <c:v>89.156626506024097</c:v>
                </c:pt>
                <c:pt idx="5">
                  <c:v>73.216031280547412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{"2024"}</c15:sqref>
                        </c15:formulaRef>
                      </c:ext>
                    </c:extLst>
                    <c:strCache>
                      <c:ptCount val="1"/>
                      <c:pt idx="0">
                        <c:v>2024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8-DBFD-40DB-BF56-D77C861FF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349290"/>
        <c:axId val="110905776"/>
      </c:barChart>
      <c:catAx>
        <c:axId val="10553492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10905776"/>
        <c:crosses val="autoZero"/>
        <c:auto val="1"/>
        <c:lblAlgn val="ctr"/>
        <c:lblOffset val="100"/>
        <c:noMultiLvlLbl val="1"/>
      </c:catAx>
      <c:valAx>
        <c:axId val="1109057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nl-NL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055349290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333375</xdr:colOff>
      <xdr:row>0</xdr:row>
      <xdr:rowOff>76200</xdr:rowOff>
    </xdr:from>
    <xdr:ext cx="5715000" cy="3533775"/>
    <xdr:graphicFrame macro="">
      <xdr:nvGraphicFramePr>
        <xdr:cNvPr id="2" name="Chart 1" title="Diagra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13</xdr:col>
      <xdr:colOff>914400</xdr:colOff>
      <xdr:row>0</xdr:row>
      <xdr:rowOff>76200</xdr:rowOff>
    </xdr:from>
    <xdr:ext cx="5715000" cy="3533775"/>
    <xdr:graphicFrame macro="">
      <xdr:nvGraphicFramePr>
        <xdr:cNvPr id="3" name="Chart 2" title="Diagram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7</xdr:col>
      <xdr:colOff>249238</xdr:colOff>
      <xdr:row>24</xdr:row>
      <xdr:rowOff>141287</xdr:rowOff>
    </xdr:from>
    <xdr:ext cx="7429500" cy="4600575"/>
    <xdr:graphicFrame macro="">
      <xdr:nvGraphicFramePr>
        <xdr:cNvPr id="4" name="Chart 3" title="Diagram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15</xdr:col>
      <xdr:colOff>417079</xdr:colOff>
      <xdr:row>24</xdr:row>
      <xdr:rowOff>151100</xdr:rowOff>
    </xdr:from>
    <xdr:ext cx="7429500" cy="4600575"/>
    <xdr:graphicFrame macro="">
      <xdr:nvGraphicFramePr>
        <xdr:cNvPr id="9" name="Chart 5" title="Diagram">
          <a:extLst>
            <a:ext uri="{FF2B5EF4-FFF2-40B4-BE49-F238E27FC236}">
              <a16:creationId xmlns:a16="http://schemas.microsoft.com/office/drawing/2014/main" id="{00000000-0008-0000-0000-000006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7</xdr:col>
      <xdr:colOff>221674</xdr:colOff>
      <xdr:row>62</xdr:row>
      <xdr:rowOff>2020</xdr:rowOff>
    </xdr:from>
    <xdr:ext cx="7429500" cy="4600575"/>
    <xdr:graphicFrame macro="">
      <xdr:nvGraphicFramePr>
        <xdr:cNvPr id="7" name="Chart 6" title="Diagram">
          <a:extLst>
            <a:ext uri="{FF2B5EF4-FFF2-40B4-BE49-F238E27FC236}">
              <a16:creationId xmlns:a16="http://schemas.microsoft.com/office/drawing/2014/main" id="{00000000-0008-0000-0000-000007000000}"/>
            </a:ext>
            <a:ext uri="{147F2762-F138-4A5C-976F-8EAC2B608ADB}">
              <a16:predDERef xmlns:a16="http://schemas.microsoft.com/office/drawing/2014/main" pre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15</xdr:col>
      <xdr:colOff>398462</xdr:colOff>
      <xdr:row>62</xdr:row>
      <xdr:rowOff>41276</xdr:rowOff>
    </xdr:from>
    <xdr:ext cx="7429500" cy="4600575"/>
    <xdr:graphicFrame macro="">
      <xdr:nvGraphicFramePr>
        <xdr:cNvPr id="8" name="Chart 7" title="Diagram">
          <a:extLst>
            <a:ext uri="{FF2B5EF4-FFF2-40B4-BE49-F238E27FC236}">
              <a16:creationId xmlns:a16="http://schemas.microsoft.com/office/drawing/2014/main" id="{00000000-0008-0000-0000-000008000000}"/>
            </a:ext>
            <a:ext uri="{147F2762-F138-4A5C-976F-8EAC2B608ADB}">
              <a16:predDERef xmlns:a16="http://schemas.microsoft.com/office/drawing/2014/main" pre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68"/>
  <sheetViews>
    <sheetView tabSelected="1" zoomScaleNormal="100" workbookViewId="0"/>
  </sheetViews>
  <sheetFormatPr defaultColWidth="14.44140625" defaultRowHeight="15.75" customHeight="1" x14ac:dyDescent="0.25"/>
  <cols>
    <col min="1" max="1" width="37" customWidth="1"/>
    <col min="6" max="6" width="6.33203125" style="31" bestFit="1" customWidth="1"/>
  </cols>
  <sheetData>
    <row r="1" spans="1:6" ht="13.2" x14ac:dyDescent="0.25">
      <c r="A1" s="1"/>
      <c r="B1" s="13">
        <v>2019</v>
      </c>
      <c r="C1" s="13">
        <v>2022</v>
      </c>
      <c r="D1" s="13">
        <v>2023</v>
      </c>
      <c r="E1" s="13">
        <v>2024</v>
      </c>
      <c r="F1" s="26" t="s">
        <v>0</v>
      </c>
    </row>
    <row r="2" spans="1:6" ht="13.2" x14ac:dyDescent="0.25">
      <c r="A2" s="5" t="s">
        <v>1</v>
      </c>
      <c r="B2" s="19">
        <v>106.63657861040906</v>
      </c>
      <c r="C2" s="19">
        <v>100</v>
      </c>
      <c r="D2" s="19">
        <v>111.47991913063474</v>
      </c>
      <c r="E2" s="19">
        <v>112.27241050496718</v>
      </c>
      <c r="F2" s="27">
        <v>2</v>
      </c>
    </row>
    <row r="3" spans="1:6" ht="13.2" x14ac:dyDescent="0.25">
      <c r="A3" s="5" t="s">
        <v>2</v>
      </c>
      <c r="B3" s="19">
        <v>111.75299162489588</v>
      </c>
      <c r="C3" s="19">
        <v>100</v>
      </c>
      <c r="D3" s="19">
        <v>109.33771106144509</v>
      </c>
      <c r="E3" s="19">
        <v>112.81235997691867</v>
      </c>
      <c r="F3" s="27">
        <v>2</v>
      </c>
    </row>
    <row r="4" spans="1:6" ht="13.2" x14ac:dyDescent="0.25">
      <c r="A4" s="5" t="s">
        <v>3</v>
      </c>
      <c r="B4" s="19">
        <v>113.79470585843137</v>
      </c>
      <c r="C4" s="19">
        <v>100</v>
      </c>
      <c r="D4" s="19">
        <v>95.06098374773002</v>
      </c>
      <c r="E4" s="19">
        <v>88.479582600573465</v>
      </c>
      <c r="F4" s="27">
        <v>1</v>
      </c>
    </row>
    <row r="5" spans="1:6" ht="13.2" x14ac:dyDescent="0.25">
      <c r="A5" s="16" t="s">
        <v>4</v>
      </c>
      <c r="B5" s="20">
        <v>89.854351861445167</v>
      </c>
      <c r="C5" s="20">
        <v>100</v>
      </c>
      <c r="D5" s="20">
        <v>93.646501310589741</v>
      </c>
      <c r="E5" s="20">
        <v>89.776540609167412</v>
      </c>
      <c r="F5" s="27">
        <v>1</v>
      </c>
    </row>
    <row r="6" spans="1:6" ht="13.2" x14ac:dyDescent="0.25">
      <c r="A6" s="2"/>
      <c r="B6" s="6"/>
      <c r="C6" s="6"/>
      <c r="D6" s="6"/>
      <c r="E6" s="6"/>
      <c r="F6" s="27"/>
    </row>
    <row r="7" spans="1:6" ht="13.2" x14ac:dyDescent="0.25">
      <c r="A7" s="24" t="s">
        <v>5</v>
      </c>
      <c r="B7" s="18">
        <f>SUMPRODUCT(B2:B5, F2:F5) / SUM(F2:F5)</f>
        <v>106.73803303174775</v>
      </c>
      <c r="C7" s="18">
        <f>SUMPRODUCT(C2:C5, F2:F5) / SUM(F2:F5)</f>
        <v>100</v>
      </c>
      <c r="D7" s="18">
        <f>ROUND(SUMPRODUCT(D2:D5, F2:F5) / SUM(F2:F5), 0)</f>
        <v>105</v>
      </c>
      <c r="E7" s="18">
        <f>ROUND(SUMPRODUCT(E2:E5, F2:F5) / SUM(F2:F5), 0)</f>
        <v>105</v>
      </c>
      <c r="F7" s="28"/>
    </row>
    <row r="8" spans="1:6" ht="13.2" x14ac:dyDescent="0.25">
      <c r="A8" s="2"/>
      <c r="B8" s="2"/>
      <c r="C8" s="2"/>
      <c r="D8" s="2"/>
      <c r="E8" s="2"/>
      <c r="F8" s="29"/>
    </row>
    <row r="9" spans="1:6" ht="13.2" x14ac:dyDescent="0.25">
      <c r="A9" s="2"/>
      <c r="B9" s="2"/>
      <c r="C9" s="2"/>
      <c r="D9" s="2"/>
      <c r="E9" s="2"/>
      <c r="F9" s="29"/>
    </row>
    <row r="10" spans="1:6" ht="13.2" x14ac:dyDescent="0.25">
      <c r="A10" s="14" t="s">
        <v>1</v>
      </c>
      <c r="B10" s="13">
        <v>2019</v>
      </c>
      <c r="C10" s="13">
        <v>2022</v>
      </c>
      <c r="D10" s="13">
        <v>2023</v>
      </c>
      <c r="E10" s="13">
        <v>2024</v>
      </c>
      <c r="F10" s="29"/>
    </row>
    <row r="11" spans="1:6" ht="13.2" x14ac:dyDescent="0.25">
      <c r="A11" s="32" t="s">
        <v>6</v>
      </c>
      <c r="B11" s="6">
        <v>80.599999999999994</v>
      </c>
      <c r="C11" s="6">
        <v>100</v>
      </c>
      <c r="D11" s="6">
        <v>112.1</v>
      </c>
      <c r="E11" s="6">
        <v>119.6</v>
      </c>
      <c r="F11" s="29"/>
    </row>
    <row r="12" spans="1:6" ht="13.2" x14ac:dyDescent="0.25">
      <c r="A12" s="32" t="s">
        <v>7</v>
      </c>
      <c r="B12" s="3">
        <v>83.8</v>
      </c>
      <c r="C12" s="3">
        <v>100</v>
      </c>
      <c r="D12" s="3">
        <v>127.6</v>
      </c>
      <c r="E12" s="3">
        <v>138.4</v>
      </c>
      <c r="F12" s="29"/>
    </row>
    <row r="13" spans="1:6" ht="13.2" x14ac:dyDescent="0.25">
      <c r="A13" s="32" t="s">
        <v>8</v>
      </c>
      <c r="B13" s="3">
        <v>114.99566599248772</v>
      </c>
      <c r="C13" s="3">
        <v>100</v>
      </c>
      <c r="D13" s="3">
        <v>129.17268612154484</v>
      </c>
      <c r="E13" s="3">
        <v>126.01367620148321</v>
      </c>
      <c r="F13" s="29"/>
    </row>
    <row r="14" spans="1:6" ht="13.2" x14ac:dyDescent="0.25">
      <c r="A14" s="32" t="s">
        <v>9</v>
      </c>
      <c r="B14" s="7">
        <v>117.6046176046176</v>
      </c>
      <c r="C14" s="7">
        <v>100</v>
      </c>
      <c r="D14" s="7">
        <v>112.6984126984127</v>
      </c>
      <c r="E14" s="7">
        <v>108.22510822510823</v>
      </c>
      <c r="F14" s="29"/>
    </row>
    <row r="15" spans="1:6" ht="13.2" x14ac:dyDescent="0.25">
      <c r="A15" s="33" t="s">
        <v>10</v>
      </c>
      <c r="B15" s="7">
        <v>124.53239360260231</v>
      </c>
      <c r="C15" s="7">
        <v>100</v>
      </c>
      <c r="D15" s="7">
        <v>137.44239631336404</v>
      </c>
      <c r="E15" s="7">
        <v>142.25399837354297</v>
      </c>
      <c r="F15" s="29"/>
    </row>
    <row r="16" spans="1:6" ht="13.2" x14ac:dyDescent="0.25">
      <c r="A16" s="32" t="s">
        <v>11</v>
      </c>
      <c r="B16" s="7">
        <v>80.473372781065095</v>
      </c>
      <c r="C16" s="7">
        <v>100</v>
      </c>
      <c r="D16" s="7">
        <v>66.272189349112438</v>
      </c>
      <c r="E16" s="7">
        <v>68.047337278106511</v>
      </c>
      <c r="F16" s="29"/>
    </row>
    <row r="17" spans="1:25" ht="13.2" x14ac:dyDescent="0.25">
      <c r="A17" s="32" t="s">
        <v>12</v>
      </c>
      <c r="B17" s="7">
        <v>99.849847287866638</v>
      </c>
      <c r="C17" s="7">
        <v>100</v>
      </c>
      <c r="D17" s="7">
        <v>95.189141228863448</v>
      </c>
      <c r="E17" s="3">
        <v>94.81461258893988</v>
      </c>
      <c r="F17" s="29"/>
    </row>
    <row r="18" spans="1:25" ht="13.2" x14ac:dyDescent="0.25">
      <c r="A18" s="32" t="s">
        <v>13</v>
      </c>
      <c r="B18" s="7">
        <v>108.33333333333333</v>
      </c>
      <c r="C18" s="7">
        <v>100</v>
      </c>
      <c r="D18" s="7">
        <v>100</v>
      </c>
      <c r="E18" s="7">
        <v>95.833333333333343</v>
      </c>
      <c r="F18" s="29"/>
    </row>
    <row r="19" spans="1:25" ht="13.2" x14ac:dyDescent="0.25">
      <c r="A19" s="33" t="s">
        <v>14</v>
      </c>
      <c r="B19" s="7">
        <v>79.444444444444457</v>
      </c>
      <c r="C19" s="7">
        <v>100</v>
      </c>
      <c r="D19" s="7">
        <v>100.00000000000003</v>
      </c>
      <c r="E19" s="7">
        <v>98.620689655172427</v>
      </c>
      <c r="F19" s="29"/>
    </row>
    <row r="20" spans="1:25" ht="13.2" x14ac:dyDescent="0.25">
      <c r="A20" s="32" t="s">
        <v>15</v>
      </c>
      <c r="B20" s="8">
        <v>81.019830028328613</v>
      </c>
      <c r="C20" s="8">
        <v>100</v>
      </c>
      <c r="D20" s="8">
        <v>79.888268156424573</v>
      </c>
      <c r="E20" s="8">
        <v>57.661290322580648</v>
      </c>
      <c r="F20" s="30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3.2" x14ac:dyDescent="0.25">
      <c r="A21" s="33" t="s">
        <v>16</v>
      </c>
      <c r="B21" s="8">
        <v>139.98543825016304</v>
      </c>
      <c r="C21" s="8">
        <v>100</v>
      </c>
      <c r="D21" s="8">
        <v>119.39593569989488</v>
      </c>
      <c r="E21" s="8">
        <v>129.79888008133901</v>
      </c>
      <c r="F21" s="3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3.2" x14ac:dyDescent="0.25">
      <c r="A22" s="34" t="s">
        <v>17</v>
      </c>
      <c r="B22" s="25">
        <v>169</v>
      </c>
      <c r="C22" s="25">
        <v>100</v>
      </c>
      <c r="D22" s="25">
        <v>158</v>
      </c>
      <c r="E22" s="25">
        <v>168</v>
      </c>
      <c r="F22" s="3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3.2" x14ac:dyDescent="0.25">
      <c r="A23" s="4"/>
      <c r="B23" s="9"/>
      <c r="C23" s="9"/>
      <c r="D23" s="9"/>
      <c r="E23" s="9"/>
      <c r="F23" s="3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3.2" x14ac:dyDescent="0.25">
      <c r="A24" s="4"/>
      <c r="B24" s="9"/>
      <c r="C24" s="9"/>
      <c r="D24" s="9"/>
      <c r="E24" s="9"/>
      <c r="F24" s="3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3.2" x14ac:dyDescent="0.25">
      <c r="A25" s="12" t="s">
        <v>2</v>
      </c>
      <c r="B25" s="13">
        <v>2019</v>
      </c>
      <c r="C25" s="13">
        <v>2022</v>
      </c>
      <c r="D25" s="13">
        <v>2023</v>
      </c>
      <c r="E25" s="13">
        <v>2024</v>
      </c>
      <c r="F25" s="3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3.2" x14ac:dyDescent="0.25">
      <c r="A26" s="32" t="s">
        <v>18</v>
      </c>
      <c r="B26" s="17">
        <v>100</v>
      </c>
      <c r="C26" s="17">
        <v>100</v>
      </c>
      <c r="D26" s="17">
        <v>100</v>
      </c>
      <c r="E26" s="17">
        <v>85.714285714285708</v>
      </c>
      <c r="F26" s="3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3.2" x14ac:dyDescent="0.25">
      <c r="A27" s="32" t="s">
        <v>19</v>
      </c>
      <c r="B27" s="17">
        <v>113.59661495063469</v>
      </c>
      <c r="C27" s="17">
        <v>100</v>
      </c>
      <c r="D27" s="17">
        <v>101.5796897038082</v>
      </c>
      <c r="E27" s="17">
        <v>107.13681241184767</v>
      </c>
      <c r="F27" s="30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3.2" x14ac:dyDescent="0.25">
      <c r="A28" s="32" t="s">
        <v>20</v>
      </c>
      <c r="B28" s="17">
        <v>188.67623604465709</v>
      </c>
      <c r="C28" s="17">
        <v>100</v>
      </c>
      <c r="D28" s="17">
        <v>117.38437001594897</v>
      </c>
      <c r="E28" s="17">
        <v>145.93301435406698</v>
      </c>
      <c r="F28" s="30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3.2" x14ac:dyDescent="0.25">
      <c r="A29" s="32" t="s">
        <v>21</v>
      </c>
      <c r="B29" s="17">
        <v>148</v>
      </c>
      <c r="C29" s="17">
        <v>100</v>
      </c>
      <c r="D29" s="17">
        <v>125.33333333333334</v>
      </c>
      <c r="E29" s="17">
        <v>166.66666666666669</v>
      </c>
      <c r="F29" s="30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3.2" x14ac:dyDescent="0.25">
      <c r="A30" s="32" t="s">
        <v>22</v>
      </c>
      <c r="B30" s="17">
        <v>153.56679636835281</v>
      </c>
      <c r="C30" s="17">
        <v>100</v>
      </c>
      <c r="D30" s="17">
        <v>109.46822308690012</v>
      </c>
      <c r="E30" s="17">
        <v>134.24124513618676</v>
      </c>
      <c r="F30" s="3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3.2" x14ac:dyDescent="0.25">
      <c r="A31" s="32" t="s">
        <v>23</v>
      </c>
      <c r="B31" s="17">
        <v>100.49715339587844</v>
      </c>
      <c r="C31" s="17">
        <v>100</v>
      </c>
      <c r="D31" s="17">
        <v>94.218587122123338</v>
      </c>
      <c r="E31" s="17">
        <v>93.408708203031026</v>
      </c>
      <c r="F31" s="3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3.2" x14ac:dyDescent="0.25">
      <c r="A32" s="32" t="s">
        <v>24</v>
      </c>
      <c r="B32" s="21">
        <v>96.09458338271898</v>
      </c>
      <c r="C32" s="21">
        <v>100</v>
      </c>
      <c r="D32" s="17">
        <v>103.91788254897354</v>
      </c>
      <c r="E32" s="21">
        <v>104.66242093033264</v>
      </c>
      <c r="F32" s="3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3.2" x14ac:dyDescent="0.25">
      <c r="A33" s="32" t="s">
        <v>25</v>
      </c>
      <c r="B33" s="21">
        <v>98.730378840405095</v>
      </c>
      <c r="C33" s="21">
        <v>100</v>
      </c>
      <c r="D33" s="21">
        <v>102.31987178758568</v>
      </c>
      <c r="E33" s="21">
        <v>104.26692733493219</v>
      </c>
      <c r="F33" s="3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3.2" x14ac:dyDescent="0.25">
      <c r="A34" s="32" t="s">
        <v>26</v>
      </c>
      <c r="B34" s="21">
        <v>117.1731665499578</v>
      </c>
      <c r="C34" s="21">
        <v>100</v>
      </c>
      <c r="D34" s="21">
        <v>115.67956750522772</v>
      </c>
      <c r="E34" s="21">
        <v>114.54099866326281</v>
      </c>
      <c r="F34" s="3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3.2" x14ac:dyDescent="0.25">
      <c r="A35" s="32" t="s">
        <v>27</v>
      </c>
      <c r="B35" s="21">
        <v>152.55507340970917</v>
      </c>
      <c r="C35" s="21">
        <v>100</v>
      </c>
      <c r="D35" s="21">
        <v>117.31379356163947</v>
      </c>
      <c r="E35" s="21">
        <v>115.46719213462086</v>
      </c>
      <c r="F35" s="30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3.2" x14ac:dyDescent="0.25">
      <c r="A36" s="32" t="s">
        <v>28</v>
      </c>
      <c r="B36" s="17">
        <v>133.9049485546301</v>
      </c>
      <c r="C36" s="17">
        <v>100</v>
      </c>
      <c r="D36" s="17">
        <v>117.1484566389025</v>
      </c>
      <c r="E36" s="17">
        <v>125.23272905438512</v>
      </c>
      <c r="F36" s="3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3.2" x14ac:dyDescent="0.25">
      <c r="A37" s="34" t="s">
        <v>29</v>
      </c>
      <c r="B37" s="21">
        <v>112.75587957903561</v>
      </c>
      <c r="C37" s="21">
        <v>100</v>
      </c>
      <c r="D37" s="21">
        <v>125.03181185347086</v>
      </c>
      <c r="E37" s="21">
        <v>102.4736897258941</v>
      </c>
      <c r="F37" s="30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3.2" x14ac:dyDescent="0.25">
      <c r="A38" s="34" t="s">
        <v>30</v>
      </c>
      <c r="B38" s="17">
        <v>105.83121703457708</v>
      </c>
      <c r="C38" s="17">
        <v>100</v>
      </c>
      <c r="D38" s="17">
        <v>97.460441492479006</v>
      </c>
      <c r="E38" s="17">
        <v>97.55811681969135</v>
      </c>
      <c r="F38" s="30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3.2" x14ac:dyDescent="0.25">
      <c r="A39" s="34" t="s">
        <v>31</v>
      </c>
      <c r="B39" s="21">
        <v>101.68349366728972</v>
      </c>
      <c r="C39" s="21">
        <v>100</v>
      </c>
      <c r="D39" s="21">
        <v>99.861235987954174</v>
      </c>
      <c r="E39" s="21">
        <v>100.10668055680623</v>
      </c>
      <c r="F39" s="30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3.2" x14ac:dyDescent="0.25">
      <c r="A40" s="32" t="s">
        <v>32</v>
      </c>
      <c r="B40" s="21">
        <v>99.806948852732134</v>
      </c>
      <c r="C40" s="21">
        <v>100</v>
      </c>
      <c r="D40" s="21">
        <v>116.15281291401828</v>
      </c>
      <c r="E40" s="21">
        <v>99.081859770542422</v>
      </c>
      <c r="F40" s="30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3.2" x14ac:dyDescent="0.25">
      <c r="A41" s="32" t="s">
        <v>33</v>
      </c>
      <c r="B41" s="21">
        <v>91.739108872310425</v>
      </c>
      <c r="C41" s="21">
        <v>100</v>
      </c>
      <c r="D41" s="21">
        <v>104.82971653666036</v>
      </c>
      <c r="E41" s="21">
        <v>108.24955542802894</v>
      </c>
      <c r="F41" s="3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3.2" x14ac:dyDescent="0.25">
      <c r="A42" s="32" t="s">
        <v>34</v>
      </c>
      <c r="B42" s="8">
        <v>93.210126794626262</v>
      </c>
      <c r="C42" s="8">
        <v>100</v>
      </c>
      <c r="D42" s="8">
        <v>101.69152698754419</v>
      </c>
      <c r="E42" s="8">
        <v>102.48975997092251</v>
      </c>
      <c r="F42" s="3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3.2" x14ac:dyDescent="0.25">
      <c r="A43" s="32" t="s">
        <v>35</v>
      </c>
      <c r="B43" s="8">
        <v>73.529411764705884</v>
      </c>
      <c r="C43" s="8">
        <v>100</v>
      </c>
      <c r="D43" s="8">
        <v>105.88235294117648</v>
      </c>
      <c r="E43" s="8">
        <v>108.8235294117647</v>
      </c>
      <c r="F43" s="3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3.2" x14ac:dyDescent="0.25">
      <c r="A44" s="34" t="s">
        <v>36</v>
      </c>
      <c r="B44" s="8">
        <v>45.320942295223688</v>
      </c>
      <c r="C44" s="8">
        <v>100</v>
      </c>
      <c r="D44" s="8">
        <v>132.67776096822996</v>
      </c>
      <c r="E44" s="8">
        <v>143.03004106332398</v>
      </c>
      <c r="F44" s="3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3.2" x14ac:dyDescent="0.25">
      <c r="A45" s="32" t="s">
        <v>37</v>
      </c>
      <c r="B45" s="25">
        <v>108.38775214047307</v>
      </c>
      <c r="C45" s="25">
        <v>100</v>
      </c>
      <c r="D45" s="25">
        <v>98.802786242925549</v>
      </c>
      <c r="E45" s="25">
        <v>97.162966187781166</v>
      </c>
      <c r="F45" s="30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3.2" x14ac:dyDescent="0.25">
      <c r="A46" s="10"/>
      <c r="B46" s="9"/>
      <c r="C46" s="9"/>
      <c r="D46" s="9"/>
      <c r="E46" s="9"/>
      <c r="F46" s="30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3.2" x14ac:dyDescent="0.25">
      <c r="A47" s="4"/>
      <c r="B47" s="9"/>
      <c r="C47" s="9"/>
      <c r="D47" s="9"/>
      <c r="E47" s="9"/>
      <c r="F47" s="30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3.2" x14ac:dyDescent="0.25">
      <c r="A48" s="15" t="s">
        <v>3</v>
      </c>
      <c r="B48" s="13">
        <v>2019</v>
      </c>
      <c r="C48" s="13">
        <v>2022</v>
      </c>
      <c r="D48" s="13">
        <v>2023</v>
      </c>
      <c r="E48" s="13">
        <v>2024</v>
      </c>
      <c r="F48" s="30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3.2" x14ac:dyDescent="0.25">
      <c r="A49" s="32" t="s">
        <v>38</v>
      </c>
      <c r="B49" s="17">
        <v>77.216288022555972</v>
      </c>
      <c r="C49" s="17">
        <v>100</v>
      </c>
      <c r="D49" s="17">
        <v>78.251552283092479</v>
      </c>
      <c r="E49" s="17">
        <v>88.856304985337246</v>
      </c>
      <c r="F49" s="30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3.2" x14ac:dyDescent="0.25">
      <c r="A50" s="32" t="s">
        <v>39</v>
      </c>
      <c r="B50" s="17">
        <v>97.569922054103614</v>
      </c>
      <c r="C50" s="17">
        <v>100</v>
      </c>
      <c r="D50" s="22">
        <v>96.859353664087394</v>
      </c>
      <c r="E50" s="22">
        <v>97.435897435897431</v>
      </c>
      <c r="F50" s="30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3.2" x14ac:dyDescent="0.25">
      <c r="A51" s="32" t="s">
        <v>40</v>
      </c>
      <c r="B51" s="17">
        <v>107.19008264462811</v>
      </c>
      <c r="C51" s="17">
        <v>100</v>
      </c>
      <c r="D51" s="17">
        <v>101.55291661229285</v>
      </c>
      <c r="E51" s="17">
        <v>111.60189301591853</v>
      </c>
      <c r="F51" s="30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3.2" x14ac:dyDescent="0.25">
      <c r="A52" s="32" t="s">
        <v>41</v>
      </c>
      <c r="B52" s="21">
        <v>63.013698630136986</v>
      </c>
      <c r="C52" s="21">
        <v>100</v>
      </c>
      <c r="D52" s="21">
        <v>100.38510911424903</v>
      </c>
      <c r="E52" s="21">
        <v>99.364675984752225</v>
      </c>
      <c r="F52" s="3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3.2" x14ac:dyDescent="0.25">
      <c r="A53" s="35" t="s">
        <v>42</v>
      </c>
      <c r="B53" s="41">
        <v>104.28176795580112</v>
      </c>
      <c r="C53" s="23">
        <v>100</v>
      </c>
      <c r="D53" s="23">
        <v>91.183574879227052</v>
      </c>
      <c r="E53" s="23">
        <v>51.623931623931632</v>
      </c>
      <c r="F53" s="30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3.2" x14ac:dyDescent="0.25">
      <c r="A54" s="4"/>
      <c r="B54" s="9"/>
      <c r="C54" s="9"/>
      <c r="D54" s="9"/>
      <c r="E54" s="9"/>
      <c r="F54" s="30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3.2" x14ac:dyDescent="0.25">
      <c r="A55" s="4"/>
      <c r="B55" s="9"/>
      <c r="C55" s="9"/>
      <c r="D55" s="9"/>
      <c r="E55" s="9"/>
      <c r="F55" s="30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3.2" x14ac:dyDescent="0.25">
      <c r="A56" s="12" t="s">
        <v>4</v>
      </c>
      <c r="B56" s="36">
        <v>2019</v>
      </c>
      <c r="C56" s="36">
        <v>2022</v>
      </c>
      <c r="D56" s="36">
        <v>2023</v>
      </c>
      <c r="E56" s="36">
        <v>2024</v>
      </c>
      <c r="F56" s="30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3.2" x14ac:dyDescent="0.25">
      <c r="A57" s="35" t="s">
        <v>43</v>
      </c>
      <c r="B57" s="37">
        <v>85.585970915312245</v>
      </c>
      <c r="C57" s="38">
        <v>100</v>
      </c>
      <c r="D57" s="38">
        <v>114.64913411542264</v>
      </c>
      <c r="E57" s="38">
        <v>119.53405017921146</v>
      </c>
      <c r="F57" s="3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3.2" x14ac:dyDescent="0.25">
      <c r="A58" s="35" t="s">
        <v>44</v>
      </c>
      <c r="B58" s="39">
        <v>93.490394137212192</v>
      </c>
      <c r="C58" s="17">
        <v>100</v>
      </c>
      <c r="D58" s="17">
        <v>101.20572324565364</v>
      </c>
      <c r="E58" s="17">
        <v>102.54526986375217</v>
      </c>
      <c r="F58" s="30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3.2" x14ac:dyDescent="0.25">
      <c r="A59" s="35" t="s">
        <v>45</v>
      </c>
      <c r="B59" s="39">
        <v>152.03645805733666</v>
      </c>
      <c r="C59" s="17">
        <v>100</v>
      </c>
      <c r="D59" s="17">
        <v>114.5698061671898</v>
      </c>
      <c r="E59" s="17">
        <v>92.327594529364447</v>
      </c>
      <c r="F59" s="30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3.2" x14ac:dyDescent="0.25">
      <c r="A60" s="35" t="s">
        <v>46</v>
      </c>
      <c r="B60" s="39">
        <v>133.69601055060997</v>
      </c>
      <c r="C60" s="17">
        <v>100</v>
      </c>
      <c r="D60" s="17">
        <v>62.81303247792637</v>
      </c>
      <c r="E60" s="17">
        <v>54.097923244541292</v>
      </c>
      <c r="F60" s="30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3.2" x14ac:dyDescent="0.25">
      <c r="A61" s="35" t="s">
        <v>47</v>
      </c>
      <c r="B61" s="39">
        <v>90.361445783132538</v>
      </c>
      <c r="C61" s="17">
        <v>100</v>
      </c>
      <c r="D61" s="17">
        <v>95.180722891566262</v>
      </c>
      <c r="E61" s="17">
        <v>89.156626506024097</v>
      </c>
      <c r="F61" s="3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3.2" x14ac:dyDescent="0.25">
      <c r="A62" s="35" t="s">
        <v>48</v>
      </c>
      <c r="B62" s="40">
        <v>127.59795570698466</v>
      </c>
      <c r="C62" s="25">
        <v>100</v>
      </c>
      <c r="D62" s="25">
        <v>81.947483588621438</v>
      </c>
      <c r="E62" s="25">
        <v>73.216031280547412</v>
      </c>
      <c r="F62" s="3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3.2" x14ac:dyDescent="0.25">
      <c r="A63" s="4"/>
      <c r="B63" s="8"/>
      <c r="C63" s="8"/>
      <c r="D63" s="8"/>
      <c r="E63" s="8"/>
      <c r="F63" s="3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3.2" x14ac:dyDescent="0.25">
      <c r="A64" s="11"/>
      <c r="B64" s="7"/>
      <c r="C64" s="7"/>
      <c r="D64" s="7"/>
      <c r="E64" s="7"/>
      <c r="F64" s="29"/>
    </row>
    <row r="65" spans="1:6" ht="13.2" x14ac:dyDescent="0.25">
      <c r="A65" s="2"/>
      <c r="B65" s="3"/>
      <c r="C65" s="3"/>
      <c r="D65" s="3"/>
      <c r="E65" s="3"/>
      <c r="F65" s="29"/>
    </row>
    <row r="66" spans="1:6" ht="13.2" x14ac:dyDescent="0.25">
      <c r="A66" s="2"/>
      <c r="B66" s="3"/>
      <c r="C66" s="3"/>
      <c r="D66" s="3"/>
      <c r="E66" s="3"/>
      <c r="F66" s="29"/>
    </row>
    <row r="67" spans="1:6" ht="13.2" x14ac:dyDescent="0.25">
      <c r="A67" s="2"/>
      <c r="B67" s="3"/>
      <c r="C67" s="3"/>
      <c r="D67" s="3"/>
      <c r="E67" s="3"/>
      <c r="F67" s="29"/>
    </row>
    <row r="68" spans="1:6" ht="13.2" x14ac:dyDescent="0.25">
      <c r="A68" s="2"/>
      <c r="B68" s="3"/>
      <c r="C68" s="3"/>
      <c r="D68" s="3"/>
      <c r="E68" s="3"/>
      <c r="F68" s="29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AAD5A46884F448B1CBB71AE3D74563" ma:contentTypeVersion="14" ma:contentTypeDescription="Een nieuw document maken." ma:contentTypeScope="" ma:versionID="eece800ad31ed08f0fc8ae9aa7a5b262">
  <xsd:schema xmlns:xsd="http://www.w3.org/2001/XMLSchema" xmlns:xs="http://www.w3.org/2001/XMLSchema" xmlns:p="http://schemas.microsoft.com/office/2006/metadata/properties" xmlns:ns2="bd91e231-c76b-42e7-a7e2-769b90928739" xmlns:ns3="259e39b2-f4e9-49bc-baf7-60ae5ca75ce2" targetNamespace="http://schemas.microsoft.com/office/2006/metadata/properties" ma:root="true" ma:fieldsID="bd6485bee05e0e6f6a4e34bd693542c7" ns2:_="" ns3:_="">
    <xsd:import namespace="bd91e231-c76b-42e7-a7e2-769b90928739"/>
    <xsd:import namespace="259e39b2-f4e9-49bc-baf7-60ae5ca75ce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91e231-c76b-42e7-a7e2-769b9092873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dexed="true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92b4e357-16c6-408c-b178-e236e3f424ba}" ma:internalName="TaxCatchAll" ma:showField="CatchAllData" ma:web="bd91e231-c76b-42e7-a7e2-769b909287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e39b2-f4e9-49bc-baf7-60ae5ca75c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Afbeeldingtags" ma:readOnly="false" ma:fieldId="{5cf76f15-5ced-4ddc-b409-7134ff3c332f}" ma:taxonomyMulti="true" ma:sspId="acc05cb1-dcba-43f8-a5ec-34d252c623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9e39b2-f4e9-49bc-baf7-60ae5ca75ce2">
      <Terms xmlns="http://schemas.microsoft.com/office/infopath/2007/PartnerControls"/>
    </lcf76f155ced4ddcb4097134ff3c332f>
    <TaxCatchAll xmlns="bd91e231-c76b-42e7-a7e2-769b90928739" xsi:nil="true"/>
    <_dlc_DocId xmlns="bd91e231-c76b-42e7-a7e2-769b90928739">2ZRS5FN6FJWJ-1009243345-46630</_dlc_DocId>
    <_dlc_DocIdUrl xmlns="bd91e231-c76b-42e7-a7e2-769b90928739">
      <Url>https://amsterdamcity.sharepoint.com/sites/Data/_layouts/15/DocIdRedir.aspx?ID=2ZRS5FN6FJWJ-1009243345-46630</Url>
      <Description>2ZRS5FN6FJWJ-1009243345-46630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A042B13-AA59-4DF0-B122-F310DD3520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91e231-c76b-42e7-a7e2-769b90928739"/>
    <ds:schemaRef ds:uri="259e39b2-f4e9-49bc-baf7-60ae5ca75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A86EEF-EF7B-490D-8FC5-F7CC30CE1B16}">
  <ds:schemaRefs>
    <ds:schemaRef ds:uri="http://schemas.microsoft.com/office/2006/metadata/properties"/>
    <ds:schemaRef ds:uri="http://schemas.microsoft.com/office/infopath/2007/PartnerControls"/>
    <ds:schemaRef ds:uri="259e39b2-f4e9-49bc-baf7-60ae5ca75ce2"/>
    <ds:schemaRef ds:uri="bd91e231-c76b-42e7-a7e2-769b90928739"/>
  </ds:schemaRefs>
</ds:datastoreItem>
</file>

<file path=customXml/itemProps3.xml><?xml version="1.0" encoding="utf-8"?>
<ds:datastoreItem xmlns:ds="http://schemas.openxmlformats.org/officeDocument/2006/customXml" ds:itemID="{0F4FE475-4521-47D5-A049-78360D6180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2CAB559-F615-480D-8F78-C387831BDCC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 M</dc:creator>
  <cp:keywords/>
  <dc:description/>
  <cp:lastModifiedBy>Jan Stoeltie</cp:lastModifiedBy>
  <cp:revision/>
  <dcterms:created xsi:type="dcterms:W3CDTF">2023-02-06T20:39:52Z</dcterms:created>
  <dcterms:modified xsi:type="dcterms:W3CDTF">2025-02-28T08:54:55Z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0x010100CBAAD5A46884F448B1CBB71AE3D74563</vt:lpwstr>
  </property>
  <property fmtid="{D5CDD505-2E9C-101B-9397-08002B2CF9AE}" pid="3" name="_dlc_DocIdItemGuid">
    <vt:lpwstr>7058d881-1f03-47f0-9aa1-538d6e5a813c</vt:lpwstr>
  </property>
  <property fmtid="{D5CDD505-2E9C-101B-9397-08002B2CF9AE}" pid="4" name="MediaServiceImageTags">
    <vt:lpwstr/>
  </property>
</Properties>
</file>